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 мес. 2018" sheetId="1" r:id="rId1"/>
  </sheets>
  <definedNames>
    <definedName name="_xlnm.Print_Area" localSheetId="0">'9 мес. 2018'!$A$1:$E$43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<sst xmlns="http://schemas.openxmlformats.org/spreadsheetml/2006/main" count="43" uniqueCount="43">
  <si>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</si>
  <si>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</si>
  <si>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</si>
  <si>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</si>
  <si>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</si>
  <si>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</si>
  <si>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</si>
  <si>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</si>
  <si>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</si>
  <si>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</si>
  <si>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</si>
  <si>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</si>
  <si>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</si>
  <si>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МБДОУ"Детский сад   "Ромашка"</t>
  </si>
  <si>
    <t>МБДОУ"Детский сад   "Солнышко"</t>
  </si>
  <si>
    <t>МБДОУ"Детский сад  "Улыбка"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</si>
  <si>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</si>
  <si>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</si>
  <si>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</si>
  <si>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</si>
  <si>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</si>
  <si>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</si>
  <si>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</si>
  <si>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</si>
  <si>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МБОУ ВСОШ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</si>
  <si>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</si>
  <si>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</si>
  <si>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</si>
  <si>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</si>
  <si>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МБУК "ОМКЦ"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</si>
  <si>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</si>
  <si>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</si>
  <si>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</si>
  <si>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</si>
  <si>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</si>
  <si>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Исполнитель Н.В.Степанюк</t>
  </si>
  <si>
    <t>План                на 2018  год</t>
  </si>
  <si>
    <t>за 9 месяцев 2018 года</t>
  </si>
  <si>
    <t>Исполнено                     за 9 месяцев 2018 года</t>
  </si>
  <si>
    <t>Начальник финансового управления</t>
  </si>
  <si>
    <t>О.М.Поликарпова</t>
  </si>
  <si>
    <t>МКУ "Отдел культуры, туризма, спорта и молодежной политики"</t>
  </si>
  <si>
    <t>19.10.2018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</si>
</sst>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workbookViewId="0" topLeftCell="A19">
      <selection activeCell="C40" sqref="C40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2" t="s">
        <v>0</v>
      </c>
      <c r="B1" s="32"/>
      <c r="C1" s="32"/>
      <c r="D1" s="32"/>
      <c r="E1" s="32"/>
    </row>
    <row r="2" spans="1:5" s="2" customFormat="1" ht="15.75">
      <c r="A2" s="32" t="s">
        <v>1</v>
      </c>
      <c r="B2" s="32"/>
      <c r="C2" s="32"/>
      <c r="D2" s="32"/>
      <c r="E2" s="32"/>
    </row>
    <row r="3" spans="1:5" s="2" customFormat="1" ht="15.75">
      <c r="A3" s="32" t="s">
        <v>2</v>
      </c>
      <c r="B3" s="32"/>
      <c r="C3" s="32"/>
      <c r="D3" s="32"/>
      <c r="E3" s="32"/>
    </row>
    <row r="4" spans="1:5" s="2" customFormat="1" ht="15.75">
      <c r="A4" s="32" t="s">
        <v>37</v>
      </c>
      <c r="B4" s="32"/>
      <c r="C4" s="32"/>
      <c r="D4" s="32"/>
      <c r="E4" s="32"/>
    </row>
    <row r="5" spans="1:5" s="2" customFormat="1" ht="15.75">
      <c r="A5" s="32" t="s">
        <v>3</v>
      </c>
      <c r="B5" s="32"/>
      <c r="C5" s="32"/>
      <c r="D5" s="32"/>
      <c r="E5" s="32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36</v>
      </c>
      <c r="D7" s="5" t="s">
        <v>38</v>
      </c>
      <c r="E7" s="5" t="s">
        <v>7</v>
      </c>
    </row>
    <row r="8" spans="1:5" s="21" customFormat="1" ht="31.5">
      <c r="A8" s="17">
        <v>1</v>
      </c>
      <c r="B8" s="12" t="s">
        <v>8</v>
      </c>
      <c r="C8" s="13">
        <v>3819.3</v>
      </c>
      <c r="D8" s="14">
        <v>2801.3</v>
      </c>
      <c r="E8" s="20">
        <f>D8/C8*100</f>
        <v>73.34590108134998</v>
      </c>
    </row>
    <row r="9" spans="1:6" s="21" customFormat="1" ht="15.75">
      <c r="A9" s="22">
        <v>2</v>
      </c>
      <c r="B9" s="6" t="s">
        <v>9</v>
      </c>
      <c r="C9" s="11">
        <v>68208.9</v>
      </c>
      <c r="D9" s="11">
        <v>53119.3</v>
      </c>
      <c r="E9" s="20">
        <f aca="true" t="shared" si="0" ref="E9:E26">D9/C9*100</f>
        <v>77.87737377380373</v>
      </c>
      <c r="F9" s="23"/>
    </row>
    <row r="10" spans="1:5" s="21" customFormat="1" ht="15.75">
      <c r="A10" s="22">
        <v>3</v>
      </c>
      <c r="B10" s="6" t="s">
        <v>10</v>
      </c>
      <c r="C10" s="11">
        <v>44742.3</v>
      </c>
      <c r="D10" s="11">
        <v>34155</v>
      </c>
      <c r="E10" s="20">
        <f t="shared" si="0"/>
        <v>76.33715745502577</v>
      </c>
    </row>
    <row r="11" spans="1:5" s="21" customFormat="1" ht="15.75">
      <c r="A11" s="22">
        <v>4</v>
      </c>
      <c r="B11" s="6" t="s">
        <v>11</v>
      </c>
      <c r="C11" s="11">
        <v>15497.8</v>
      </c>
      <c r="D11" s="11">
        <v>11823.7</v>
      </c>
      <c r="E11" s="20">
        <f t="shared" si="0"/>
        <v>76.29276413426422</v>
      </c>
    </row>
    <row r="12" spans="1:5" s="21" customFormat="1" ht="31.5" customHeight="1">
      <c r="A12" s="22">
        <v>5</v>
      </c>
      <c r="B12" s="15" t="s">
        <v>12</v>
      </c>
      <c r="C12" s="11">
        <v>69141.1</v>
      </c>
      <c r="D12" s="11">
        <v>53665.2</v>
      </c>
      <c r="E12" s="20">
        <f t="shared" si="0"/>
        <v>77.61693117407734</v>
      </c>
    </row>
    <row r="13" spans="1:5" s="21" customFormat="1" ht="15.75">
      <c r="A13" s="17">
        <v>6</v>
      </c>
      <c r="B13" s="15" t="s">
        <v>13</v>
      </c>
      <c r="C13" s="11">
        <v>29085.7</v>
      </c>
      <c r="D13" s="11">
        <v>22651.9</v>
      </c>
      <c r="E13" s="20">
        <f t="shared" si="0"/>
        <v>77.87985161092908</v>
      </c>
    </row>
    <row r="14" spans="1:5" s="21" customFormat="1" ht="15.75">
      <c r="A14" s="17">
        <v>7</v>
      </c>
      <c r="B14" s="15" t="s">
        <v>14</v>
      </c>
      <c r="C14" s="11">
        <v>27139.6</v>
      </c>
      <c r="D14" s="11">
        <v>19589.8</v>
      </c>
      <c r="E14" s="20">
        <f t="shared" si="0"/>
        <v>72.18160916152043</v>
      </c>
    </row>
    <row r="15" spans="1:5" s="21" customFormat="1" ht="15.75">
      <c r="A15" s="17">
        <v>8</v>
      </c>
      <c r="B15" s="15" t="s">
        <v>15</v>
      </c>
      <c r="C15" s="11">
        <v>28332.1</v>
      </c>
      <c r="D15" s="11">
        <v>24800.4</v>
      </c>
      <c r="E15" s="20">
        <f t="shared" si="0"/>
        <v>87.53463386053276</v>
      </c>
    </row>
    <row r="16" spans="1:5" s="21" customFormat="1" ht="15.75">
      <c r="A16" s="22">
        <v>9</v>
      </c>
      <c r="B16" s="6" t="s">
        <v>16</v>
      </c>
      <c r="C16" s="11">
        <v>8980.7</v>
      </c>
      <c r="D16" s="11">
        <v>6819.3</v>
      </c>
      <c r="E16" s="20">
        <f t="shared" si="0"/>
        <v>75.9328337434721</v>
      </c>
    </row>
    <row r="17" spans="1:5" s="21" customFormat="1" ht="15.75">
      <c r="A17" s="22">
        <v>10</v>
      </c>
      <c r="B17" s="6" t="s">
        <v>17</v>
      </c>
      <c r="C17" s="11">
        <v>14848.1</v>
      </c>
      <c r="D17" s="11">
        <v>11914.9</v>
      </c>
      <c r="E17" s="20">
        <f t="shared" si="0"/>
        <v>80.24528390837885</v>
      </c>
    </row>
    <row r="18" spans="1:5" s="21" customFormat="1" ht="15.75">
      <c r="A18" s="22">
        <v>11</v>
      </c>
      <c r="B18" s="6" t="s">
        <v>18</v>
      </c>
      <c r="C18" s="11">
        <v>36382.5</v>
      </c>
      <c r="D18" s="11">
        <v>27446.4</v>
      </c>
      <c r="E18" s="20">
        <f t="shared" si="0"/>
        <v>75.43846629560915</v>
      </c>
    </row>
    <row r="19" spans="1:5" s="21" customFormat="1" ht="15.75">
      <c r="A19" s="22">
        <v>14</v>
      </c>
      <c r="B19" s="6" t="s">
        <v>19</v>
      </c>
      <c r="C19" s="11">
        <v>40408.6</v>
      </c>
      <c r="D19" s="11">
        <v>32602.2</v>
      </c>
      <c r="E19" s="20">
        <f t="shared" si="0"/>
        <v>80.6813401107685</v>
      </c>
    </row>
    <row r="20" spans="1:5" s="21" customFormat="1" ht="15.75">
      <c r="A20" s="22">
        <v>15</v>
      </c>
      <c r="B20" s="6" t="s">
        <v>20</v>
      </c>
      <c r="C20" s="11">
        <v>24481</v>
      </c>
      <c r="D20" s="11">
        <v>18419.2</v>
      </c>
      <c r="E20" s="20">
        <f t="shared" si="0"/>
        <v>75.23875658674073</v>
      </c>
    </row>
    <row r="21" spans="1:5" s="21" customFormat="1" ht="15.75">
      <c r="A21" s="22">
        <v>16</v>
      </c>
      <c r="B21" s="6" t="s">
        <v>21</v>
      </c>
      <c r="C21" s="11">
        <v>35386.7</v>
      </c>
      <c r="D21" s="11">
        <v>26671.6</v>
      </c>
      <c r="E21" s="20">
        <f t="shared" si="0"/>
        <v>75.37182048622788</v>
      </c>
    </row>
    <row r="22" spans="1:5" s="21" customFormat="1" ht="15.75">
      <c r="A22" s="22">
        <v>17</v>
      </c>
      <c r="B22" s="6" t="s">
        <v>22</v>
      </c>
      <c r="C22" s="11">
        <v>18032.9</v>
      </c>
      <c r="D22" s="11">
        <v>13545.1</v>
      </c>
      <c r="E22" s="20">
        <f t="shared" si="0"/>
        <v>75.1132651986092</v>
      </c>
    </row>
    <row r="23" spans="1:5" s="21" customFormat="1" ht="15.75">
      <c r="A23" s="22">
        <v>18</v>
      </c>
      <c r="B23" s="6" t="s">
        <v>23</v>
      </c>
      <c r="C23" s="11">
        <v>50724.4</v>
      </c>
      <c r="D23" s="11">
        <v>41904.1</v>
      </c>
      <c r="E23" s="20">
        <f t="shared" si="0"/>
        <v>82.61132709307552</v>
      </c>
    </row>
    <row r="24" spans="1:5" s="21" customFormat="1" ht="15.75">
      <c r="A24" s="22">
        <v>20</v>
      </c>
      <c r="B24" s="6" t="s">
        <v>24</v>
      </c>
      <c r="C24" s="11">
        <v>30071.7</v>
      </c>
      <c r="D24" s="11">
        <v>23391.2</v>
      </c>
      <c r="E24" s="20">
        <f t="shared" si="0"/>
        <v>77.78476108766714</v>
      </c>
    </row>
    <row r="25" spans="1:5" s="21" customFormat="1" ht="15.75">
      <c r="A25" s="22">
        <v>21</v>
      </c>
      <c r="B25" s="6" t="s">
        <v>25</v>
      </c>
      <c r="C25" s="11">
        <v>18685.9</v>
      </c>
      <c r="D25" s="11">
        <v>15363.6</v>
      </c>
      <c r="E25" s="20">
        <f t="shared" si="0"/>
        <v>82.22028374335729</v>
      </c>
    </row>
    <row r="26" spans="1:6" s="21" customFormat="1" ht="33.75" customHeight="1">
      <c r="A26" s="17">
        <v>22</v>
      </c>
      <c r="B26" s="16" t="s">
        <v>26</v>
      </c>
      <c r="C26" s="11">
        <v>10461.6</v>
      </c>
      <c r="D26" s="11">
        <v>6642.3</v>
      </c>
      <c r="E26" s="20">
        <f t="shared" si="0"/>
        <v>63.492200045882086</v>
      </c>
      <c r="F26" s="24"/>
    </row>
    <row r="27" spans="1:6" s="21" customFormat="1" ht="20.25" customHeight="1">
      <c r="A27" s="17">
        <v>23</v>
      </c>
      <c r="B27" s="16" t="s">
        <v>27</v>
      </c>
      <c r="C27" s="11">
        <v>6445.1</v>
      </c>
      <c r="D27" s="11">
        <v>5115.6</v>
      </c>
      <c r="E27" s="20">
        <f aca="true" t="shared" si="1" ref="E27:E35">D27/C27*100</f>
        <v>79.37192595925588</v>
      </c>
      <c r="F27" s="34"/>
    </row>
    <row r="28" spans="1:6" s="21" customFormat="1" ht="31.5" customHeight="1">
      <c r="A28" s="17">
        <v>24</v>
      </c>
      <c r="B28" s="16" t="s">
        <v>28</v>
      </c>
      <c r="C28" s="11">
        <v>20564.2</v>
      </c>
      <c r="D28" s="11">
        <v>15655.2</v>
      </c>
      <c r="E28" s="20">
        <f t="shared" si="1"/>
        <v>76.12841734665098</v>
      </c>
      <c r="F28" s="34"/>
    </row>
    <row r="29" spans="1:6" s="21" customFormat="1" ht="18.75" customHeight="1">
      <c r="A29" s="17">
        <v>25</v>
      </c>
      <c r="B29" s="16" t="s">
        <v>29</v>
      </c>
      <c r="C29" s="11">
        <v>168.3</v>
      </c>
      <c r="D29" s="11">
        <v>164.1</v>
      </c>
      <c r="E29" s="20">
        <f t="shared" si="1"/>
        <v>97.50445632798574</v>
      </c>
      <c r="F29" s="25"/>
    </row>
    <row r="30" spans="1:6" s="21" customFormat="1" ht="32.25" customHeight="1">
      <c r="A30" s="17">
        <v>26</v>
      </c>
      <c r="B30" s="16" t="s">
        <v>41</v>
      </c>
      <c r="C30" s="11">
        <f>11377.2-6238.5</f>
        <v>5138.700000000001</v>
      </c>
      <c r="D30" s="11">
        <v>0</v>
      </c>
      <c r="E30" s="20">
        <f t="shared" si="1"/>
        <v>0</v>
      </c>
      <c r="F30" s="25"/>
    </row>
    <row r="31" spans="1:5" s="21" customFormat="1" ht="15.75">
      <c r="A31" s="17">
        <v>27</v>
      </c>
      <c r="B31" s="15" t="s">
        <v>30</v>
      </c>
      <c r="C31" s="18">
        <v>53561.4</v>
      </c>
      <c r="D31" s="19">
        <v>37884.5</v>
      </c>
      <c r="E31" s="20">
        <f t="shared" si="1"/>
        <v>70.73097417169826</v>
      </c>
    </row>
    <row r="32" spans="1:5" s="21" customFormat="1" ht="33" customHeight="1">
      <c r="A32" s="17">
        <v>28</v>
      </c>
      <c r="B32" s="15" t="s">
        <v>31</v>
      </c>
      <c r="C32" s="18">
        <f>91095.9-20939.1</f>
        <v>70156.79999999999</v>
      </c>
      <c r="D32" s="19">
        <f>78003-20934.9</f>
        <v>57068.1</v>
      </c>
      <c r="E32" s="20">
        <f t="shared" si="1"/>
        <v>81.34364737274221</v>
      </c>
    </row>
    <row r="33" spans="1:5" s="21" customFormat="1" ht="50.25" customHeight="1">
      <c r="A33" s="17">
        <v>29</v>
      </c>
      <c r="B33" s="16" t="s">
        <v>32</v>
      </c>
      <c r="C33" s="18">
        <v>13014.3</v>
      </c>
      <c r="D33" s="19">
        <v>6827.8</v>
      </c>
      <c r="E33" s="20">
        <f t="shared" si="1"/>
        <v>52.46382825046295</v>
      </c>
    </row>
    <row r="34" spans="1:5" s="21" customFormat="1" ht="31.5" customHeight="1">
      <c r="A34" s="17">
        <v>30</v>
      </c>
      <c r="B34" s="16" t="s">
        <v>33</v>
      </c>
      <c r="C34" s="18">
        <v>56204.2</v>
      </c>
      <c r="D34" s="19">
        <v>19373.7</v>
      </c>
      <c r="E34" s="20">
        <f t="shared" si="1"/>
        <v>34.4701997359628</v>
      </c>
    </row>
    <row r="35" spans="1:5" s="21" customFormat="1" ht="15.75">
      <c r="A35" s="6"/>
      <c r="B35" s="26" t="s">
        <v>34</v>
      </c>
      <c r="C35" s="18">
        <f>SUM(C8:C34)</f>
        <v>799683.8999999999</v>
      </c>
      <c r="D35" s="18">
        <f>SUM(D8:D34)</f>
        <v>589415.4999999999</v>
      </c>
      <c r="E35" s="20">
        <f t="shared" si="1"/>
        <v>73.70606060719741</v>
      </c>
    </row>
    <row r="36" spans="1:5" s="21" customFormat="1" ht="15.75">
      <c r="A36" s="27"/>
      <c r="B36" s="28"/>
      <c r="C36" s="29"/>
      <c r="D36" s="29"/>
      <c r="E36" s="30"/>
    </row>
    <row r="37" spans="1:5" s="21" customFormat="1" ht="15.75">
      <c r="A37" s="27"/>
      <c r="B37" s="28"/>
      <c r="C37" s="29"/>
      <c r="D37" s="29"/>
      <c r="E37" s="30"/>
    </row>
    <row r="38" spans="1:5" s="21" customFormat="1" ht="12.75">
      <c r="A38" s="31"/>
      <c r="B38" s="31"/>
      <c r="C38" s="31"/>
      <c r="D38" s="31"/>
      <c r="E38" s="31"/>
    </row>
    <row r="39" spans="1:5" ht="15.75">
      <c r="A39" s="8" t="s">
        <v>39</v>
      </c>
      <c r="B39" s="8"/>
      <c r="C39" s="9"/>
      <c r="D39" s="35" t="s">
        <v>40</v>
      </c>
      <c r="E39" s="35"/>
    </row>
    <row r="40" spans="1:5" ht="15.75">
      <c r="A40" s="8"/>
      <c r="B40" s="8"/>
      <c r="C40" s="8"/>
      <c r="D40" s="8"/>
      <c r="E40" s="8"/>
    </row>
    <row r="41" spans="1:5" ht="15.75">
      <c r="A41" s="7" t="s">
        <v>35</v>
      </c>
      <c r="B41" s="7"/>
      <c r="C41" s="8"/>
      <c r="D41" s="32"/>
      <c r="E41" s="32"/>
    </row>
    <row r="42" spans="1:5" ht="15.75">
      <c r="A42" s="33" t="s">
        <v>42</v>
      </c>
      <c r="B42" s="33"/>
      <c r="C42" s="8"/>
      <c r="D42" s="8"/>
      <c r="E42" s="8"/>
    </row>
    <row r="43" spans="2:5" ht="12.75">
      <c r="B43" s="10"/>
      <c r="C43" s="10"/>
      <c r="D43" s="10"/>
      <c r="E43" s="10"/>
    </row>
  </sheetData>
  <sheetProtection selectLockedCells="1" selectUnlockedCells="1"/>
  <mergeCells count="9">
    <mergeCell ref="A42:B42"/>
    <mergeCell ref="A5:E5"/>
    <mergeCell ref="F27:F28"/>
    <mergeCell ref="D39:E39"/>
    <mergeCell ref="D41:E41"/>
    <mergeCell ref="A1:E1"/>
    <mergeCell ref="A2:E2"/>
    <mergeCell ref="A3:E3"/>
    <mergeCell ref="A4:E4"/>
  </mergeCells>
  <printOptions/>
  <pageMargins left="0.86" right="0.2" top="0.58" bottom="0.17" header="0.7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2018-10-19T06:16:15Z</cp:lastPrinted>
  <dcterms:created xsi:type="dcterms:W3CDTF">2016-07-13T05:56:22Z</dcterms:created>
  <dcterms:modified xsi:type="dcterms:W3CDTF">2018-10-19T06:27:01Z</dcterms:modified>
  <cp:category/>
  <cp:version/>
  <cp:contentType/>
  <cp:contentStatus/>
</cp:coreProperties>
</file>